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51ｂ\"/>
    </mc:Choice>
  </mc:AlternateContent>
  <bookViews>
    <workbookView xWindow="0" yWindow="0" windowWidth="27885" windowHeight="10125" activeTab="2"/>
  </bookViews>
  <sheets>
    <sheet name="問題" sheetId="1" r:id="rId1"/>
    <sheet name="解答例" sheetId="2" r:id="rId2"/>
    <sheet name="解答例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3" l="1"/>
  <c r="F3" i="3" s="1"/>
  <c r="G5" i="3"/>
  <c r="G6" i="3"/>
  <c r="G4" i="3"/>
  <c r="H4" i="3"/>
  <c r="H5" i="3"/>
  <c r="H6" i="3"/>
  <c r="H3" i="3"/>
  <c r="H3" i="2"/>
  <c r="F4" i="3"/>
  <c r="F5" i="3"/>
  <c r="F6" i="3"/>
  <c r="H6" i="2"/>
  <c r="H5" i="2"/>
  <c r="H4" i="2"/>
  <c r="G4" i="2"/>
  <c r="F4" i="2"/>
  <c r="F3" i="2"/>
  <c r="G3" i="2"/>
</calcChain>
</file>

<file path=xl/sharedStrings.xml><?xml version="1.0" encoding="utf-8"?>
<sst xmlns="http://schemas.openxmlformats.org/spreadsheetml/2006/main" count="48" uniqueCount="14">
  <si>
    <t>発注個数計算表</t>
    <rPh sb="0" eb="2">
      <t>ハッチュウ</t>
    </rPh>
    <rPh sb="2" eb="4">
      <t>コスウ</t>
    </rPh>
    <rPh sb="4" eb="6">
      <t>ケイサン</t>
    </rPh>
    <rPh sb="6" eb="7">
      <t>オモテ</t>
    </rPh>
    <phoneticPr fontId="1"/>
  </si>
  <si>
    <t>商品</t>
    <rPh sb="0" eb="2">
      <t>ショウヒン</t>
    </rPh>
    <phoneticPr fontId="1"/>
  </si>
  <si>
    <t>1ケース</t>
    <phoneticPr fontId="1"/>
  </si>
  <si>
    <t>単品注文</t>
    <rPh sb="0" eb="2">
      <t>タンピン</t>
    </rPh>
    <rPh sb="2" eb="4">
      <t>チュウモン</t>
    </rPh>
    <phoneticPr fontId="1"/>
  </si>
  <si>
    <t>必要数</t>
    <rPh sb="0" eb="3">
      <t>ヒツヨウスウ</t>
    </rPh>
    <phoneticPr fontId="1"/>
  </si>
  <si>
    <t>DVD10枚入り</t>
    <rPh sb="5" eb="6">
      <t>マイ</t>
    </rPh>
    <rPh sb="6" eb="7">
      <t>イ</t>
    </rPh>
    <phoneticPr fontId="1"/>
  </si>
  <si>
    <t>DVD50枚入り</t>
    <rPh sb="5" eb="6">
      <t>マイ</t>
    </rPh>
    <rPh sb="6" eb="7">
      <t>イ</t>
    </rPh>
    <phoneticPr fontId="1"/>
  </si>
  <si>
    <t>BlueRay10枚入り</t>
    <rPh sb="9" eb="10">
      <t>マイ</t>
    </rPh>
    <rPh sb="10" eb="11">
      <t>イ</t>
    </rPh>
    <phoneticPr fontId="1"/>
  </si>
  <si>
    <t>BlueRay50枚入り</t>
    <rPh sb="9" eb="10">
      <t>マイ</t>
    </rPh>
    <rPh sb="10" eb="11">
      <t>イ</t>
    </rPh>
    <phoneticPr fontId="1"/>
  </si>
  <si>
    <t>不可</t>
    <rPh sb="0" eb="2">
      <t>フカ</t>
    </rPh>
    <phoneticPr fontId="1"/>
  </si>
  <si>
    <t>可</t>
    <rPh sb="0" eb="1">
      <t>カ</t>
    </rPh>
    <phoneticPr fontId="1"/>
  </si>
  <si>
    <t>単品注文数</t>
    <rPh sb="0" eb="2">
      <t>タンピン</t>
    </rPh>
    <rPh sb="2" eb="5">
      <t>チュウモンスウ</t>
    </rPh>
    <phoneticPr fontId="1"/>
  </si>
  <si>
    <t>発注数</t>
    <rPh sb="0" eb="3">
      <t>ハッチュウスウ</t>
    </rPh>
    <phoneticPr fontId="1"/>
  </si>
  <si>
    <t>ケース数</t>
    <rPh sb="3" eb="4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</si>
</sst>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0" fillId="3" borderId="0" xfId="0" applyFill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sqref="A1:H1048576"/>
    </sheetView>
  </sheetViews>
  <sheetFormatPr defaultRowHeight="19.5" x14ac:dyDescent="0.45"/>
  <cols>
    <col min="1" max="1" width="14.19921875" customWidth="1"/>
    <col min="2" max="2" width="7.3984375" customWidth="1"/>
    <col min="3" max="3" width="7.19921875" customWidth="1"/>
    <col min="4" max="4" width="0.8984375" customWidth="1"/>
    <col min="5" max="5" width="5.796875" customWidth="1"/>
    <col min="6" max="6" width="6.3984375" customWidth="1"/>
    <col min="7" max="7" width="7.19921875" customWidth="1"/>
    <col min="8" max="8" width="9.296875" customWidth="1"/>
  </cols>
  <sheetData>
    <row r="1" spans="1:8" ht="22.5" x14ac:dyDescent="0.45">
      <c r="A1" s="2" t="s">
        <v>0</v>
      </c>
    </row>
    <row r="2" spans="1:8" x14ac:dyDescent="0.45">
      <c r="A2" s="1" t="s">
        <v>1</v>
      </c>
      <c r="B2" s="1" t="s">
        <v>2</v>
      </c>
      <c r="C2" s="1" t="s">
        <v>3</v>
      </c>
      <c r="D2" s="1"/>
      <c r="E2" s="1" t="s">
        <v>4</v>
      </c>
      <c r="F2" s="1" t="s">
        <v>12</v>
      </c>
      <c r="G2" s="3" t="s">
        <v>13</v>
      </c>
      <c r="H2" s="3" t="s">
        <v>11</v>
      </c>
    </row>
    <row r="3" spans="1:8" x14ac:dyDescent="0.45">
      <c r="A3" s="4" t="s">
        <v>5</v>
      </c>
      <c r="B3" s="4">
        <v>12</v>
      </c>
      <c r="C3" s="4" t="s">
        <v>9</v>
      </c>
      <c r="D3" s="4"/>
      <c r="E3" s="4">
        <v>28</v>
      </c>
      <c r="F3" s="4"/>
      <c r="G3" s="4"/>
      <c r="H3" s="4"/>
    </row>
    <row r="4" spans="1:8" x14ac:dyDescent="0.45">
      <c r="A4" s="4" t="s">
        <v>6</v>
      </c>
      <c r="B4" s="4">
        <v>6</v>
      </c>
      <c r="C4" s="4" t="s">
        <v>10</v>
      </c>
      <c r="D4" s="4"/>
      <c r="E4" s="4">
        <v>16</v>
      </c>
      <c r="F4" s="4"/>
      <c r="G4" s="4"/>
      <c r="H4" s="4"/>
    </row>
    <row r="5" spans="1:8" x14ac:dyDescent="0.45">
      <c r="A5" s="4" t="s">
        <v>7</v>
      </c>
      <c r="B5" s="4">
        <v>12</v>
      </c>
      <c r="C5" s="4" t="s">
        <v>9</v>
      </c>
      <c r="D5" s="4"/>
      <c r="E5" s="4">
        <v>20</v>
      </c>
      <c r="F5" s="4"/>
      <c r="G5" s="4"/>
      <c r="H5" s="4"/>
    </row>
    <row r="6" spans="1:8" x14ac:dyDescent="0.45">
      <c r="A6" s="4" t="s">
        <v>8</v>
      </c>
      <c r="B6" s="4">
        <v>6</v>
      </c>
      <c r="C6" s="4" t="s">
        <v>10</v>
      </c>
      <c r="D6" s="4"/>
      <c r="E6" s="4">
        <v>38</v>
      </c>
      <c r="F6" s="4"/>
      <c r="G6" s="4"/>
      <c r="H6" s="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4" sqref="H4"/>
    </sheetView>
  </sheetViews>
  <sheetFormatPr defaultRowHeight="19.5" x14ac:dyDescent="0.45"/>
  <cols>
    <col min="1" max="1" width="14.19921875" customWidth="1"/>
    <col min="2" max="2" width="7.3984375" customWidth="1"/>
    <col min="3" max="3" width="7.19921875" customWidth="1"/>
    <col min="4" max="4" width="0.8984375" customWidth="1"/>
    <col min="5" max="5" width="5.796875" customWidth="1"/>
    <col min="6" max="6" width="6.3984375" customWidth="1"/>
    <col min="7" max="7" width="7.19921875" customWidth="1"/>
    <col min="8" max="8" width="9.296875" customWidth="1"/>
  </cols>
  <sheetData>
    <row r="1" spans="1:8" ht="22.5" x14ac:dyDescent="0.45">
      <c r="A1" s="2" t="s">
        <v>0</v>
      </c>
    </row>
    <row r="2" spans="1:8" x14ac:dyDescent="0.45">
      <c r="A2" s="1" t="s">
        <v>1</v>
      </c>
      <c r="B2" s="1" t="s">
        <v>2</v>
      </c>
      <c r="C2" s="1" t="s">
        <v>3</v>
      </c>
      <c r="D2" s="1"/>
      <c r="E2" s="1" t="s">
        <v>4</v>
      </c>
      <c r="F2" s="1" t="s">
        <v>12</v>
      </c>
      <c r="G2" s="3" t="s">
        <v>13</v>
      </c>
      <c r="H2" s="3" t="s">
        <v>11</v>
      </c>
    </row>
    <row r="3" spans="1:8" x14ac:dyDescent="0.45">
      <c r="A3" s="4" t="s">
        <v>5</v>
      </c>
      <c r="B3" s="4">
        <v>12</v>
      </c>
      <c r="C3" s="4" t="s">
        <v>9</v>
      </c>
      <c r="D3" s="4"/>
      <c r="E3" s="4">
        <v>28</v>
      </c>
      <c r="F3" s="4">
        <f>CEILING(E3,B3)</f>
        <v>36</v>
      </c>
      <c r="G3" s="4">
        <f>CEILING(E3,B3)/B3</f>
        <v>3</v>
      </c>
      <c r="H3" s="4" t="str">
        <f>IF(C3="不可","不可",MOD(E3,B3))</f>
        <v>不可</v>
      </c>
    </row>
    <row r="4" spans="1:8" x14ac:dyDescent="0.45">
      <c r="A4" s="4" t="s">
        <v>6</v>
      </c>
      <c r="B4" s="4">
        <v>6</v>
      </c>
      <c r="C4" s="4" t="s">
        <v>10</v>
      </c>
      <c r="D4" s="4"/>
      <c r="E4" s="4">
        <v>16</v>
      </c>
      <c r="F4" s="4">
        <f>E4</f>
        <v>16</v>
      </c>
      <c r="G4" s="4">
        <f>FLOOR(E4,B4)/B4</f>
        <v>2</v>
      </c>
      <c r="H4" s="4">
        <f>IF(C4="不可","不可",MOD(E4,B4))</f>
        <v>4</v>
      </c>
    </row>
    <row r="5" spans="1:8" x14ac:dyDescent="0.45">
      <c r="A5" s="4" t="s">
        <v>7</v>
      </c>
      <c r="B5" s="4">
        <v>12</v>
      </c>
      <c r="C5" s="4" t="s">
        <v>9</v>
      </c>
      <c r="D5" s="4"/>
      <c r="E5" s="4">
        <v>20</v>
      </c>
      <c r="F5" s="4"/>
      <c r="G5" s="4"/>
      <c r="H5" s="4" t="str">
        <f>IF(C5="不可","不可",MOD(E5,B5))</f>
        <v>不可</v>
      </c>
    </row>
    <row r="6" spans="1:8" x14ac:dyDescent="0.45">
      <c r="A6" s="4" t="s">
        <v>8</v>
      </c>
      <c r="B6" s="4">
        <v>6</v>
      </c>
      <c r="C6" s="4" t="s">
        <v>10</v>
      </c>
      <c r="D6" s="4"/>
      <c r="E6" s="4">
        <v>38</v>
      </c>
      <c r="F6" s="4"/>
      <c r="G6" s="4"/>
      <c r="H6" s="4">
        <f>IF(C6="不可","不可",MOD(E6,B6))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H11" sqref="H11"/>
    </sheetView>
  </sheetViews>
  <sheetFormatPr defaultRowHeight="19.5" x14ac:dyDescent="0.45"/>
  <cols>
    <col min="1" max="1" width="14.59765625" customWidth="1"/>
    <col min="2" max="2" width="6.59765625" customWidth="1"/>
    <col min="3" max="3" width="7.19921875" customWidth="1"/>
    <col min="4" max="4" width="0.8984375" customWidth="1"/>
    <col min="5" max="5" width="5.796875" customWidth="1"/>
    <col min="6" max="6" width="5.59765625" customWidth="1"/>
    <col min="7" max="7" width="7.3984375" customWidth="1"/>
    <col min="8" max="8" width="7.796875" customWidth="1"/>
  </cols>
  <sheetData>
    <row r="1" spans="1:8" ht="22.5" x14ac:dyDescent="0.45">
      <c r="A1" s="2" t="s">
        <v>0</v>
      </c>
    </row>
    <row r="2" spans="1:8" x14ac:dyDescent="0.45">
      <c r="A2" s="1" t="s">
        <v>1</v>
      </c>
      <c r="B2" s="1" t="s">
        <v>2</v>
      </c>
      <c r="C2" s="1" t="s">
        <v>3</v>
      </c>
      <c r="D2" s="1"/>
      <c r="E2" s="1" t="s">
        <v>4</v>
      </c>
      <c r="F2" s="1" t="s">
        <v>12</v>
      </c>
      <c r="G2" s="3" t="s">
        <v>13</v>
      </c>
      <c r="H2" s="3" t="s">
        <v>11</v>
      </c>
    </row>
    <row r="3" spans="1:8" x14ac:dyDescent="0.45">
      <c r="A3" s="4" t="s">
        <v>5</v>
      </c>
      <c r="B3" s="4">
        <v>12</v>
      </c>
      <c r="C3" s="4" t="s">
        <v>9</v>
      </c>
      <c r="D3" s="4"/>
      <c r="E3" s="4">
        <v>28</v>
      </c>
      <c r="F3" s="4">
        <f>IF(C3="不可",G3*B3,E3)</f>
        <v>36</v>
      </c>
      <c r="G3" s="4">
        <f>IF(C3="不可",CEILING(E3,B3)/B3,FLOOR(E3,B3)/B3)</f>
        <v>3</v>
      </c>
      <c r="H3" s="4" t="str">
        <f>IF(C3="不可","不可",MOD(E3,B3))</f>
        <v>不可</v>
      </c>
    </row>
    <row r="4" spans="1:8" x14ac:dyDescent="0.45">
      <c r="A4" s="4" t="s">
        <v>6</v>
      </c>
      <c r="B4" s="4">
        <v>6</v>
      </c>
      <c r="C4" s="4" t="s">
        <v>10</v>
      </c>
      <c r="D4" s="4"/>
      <c r="E4" s="4">
        <v>16</v>
      </c>
      <c r="F4" s="4">
        <f t="shared" ref="F4:F6" si="0">IF(C4="不可",G4*B4,E4)</f>
        <v>16</v>
      </c>
      <c r="G4" s="4">
        <f>IF(C4="不可",CEILING(E4,B4)/B4,FLOOR(E4,B4)/B4)</f>
        <v>2</v>
      </c>
      <c r="H4" s="4">
        <f t="shared" ref="H4:H6" si="1">IF(C4="不可","不可",MOD(E4,B4))</f>
        <v>4</v>
      </c>
    </row>
    <row r="5" spans="1:8" x14ac:dyDescent="0.45">
      <c r="A5" s="4" t="s">
        <v>7</v>
      </c>
      <c r="B5" s="4">
        <v>12</v>
      </c>
      <c r="C5" s="4" t="s">
        <v>9</v>
      </c>
      <c r="D5" s="4"/>
      <c r="E5" s="4">
        <v>20</v>
      </c>
      <c r="F5" s="4">
        <f t="shared" si="0"/>
        <v>24</v>
      </c>
      <c r="G5" s="4">
        <f>IF(C5="不可",CEILING(E5,B5)/B5,FLOOR(E5,B5)/B5)</f>
        <v>2</v>
      </c>
      <c r="H5" s="4" t="str">
        <f t="shared" si="1"/>
        <v>不可</v>
      </c>
    </row>
    <row r="6" spans="1:8" x14ac:dyDescent="0.45">
      <c r="A6" s="4" t="s">
        <v>8</v>
      </c>
      <c r="B6" s="4">
        <v>6</v>
      </c>
      <c r="C6" s="4" t="s">
        <v>10</v>
      </c>
      <c r="D6" s="4"/>
      <c r="E6" s="4">
        <v>38</v>
      </c>
      <c r="F6" s="4">
        <f t="shared" si="0"/>
        <v>38</v>
      </c>
      <c r="G6" s="4">
        <f>IF(C6="不可",CEILING(E6,B6)/B6,FLOOR(E6,B6)/B6)</f>
        <v>6</v>
      </c>
      <c r="H6" s="4">
        <f t="shared" si="1"/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解答例</vt:lpstr>
      <vt:lpstr>解答例2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2014-03-11T11:59:35Z</dcterms:created>
  <dcterms:modified xsi:type="dcterms:W3CDTF">2014-03-12T13:59:59Z</dcterms:modified>
</cp:coreProperties>
</file>