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filterPrivacy="1" codeName="ThisWorkbook" defaultThemeVersion="166925"/>
  <xr:revisionPtr revIDLastSave="0" documentId="13_ncr:1_{6B6E1AA7-9437-471B-8672-18D2B1200697}" xr6:coauthVersionLast="45" xr6:coauthVersionMax="45" xr10:uidLastSave="{00000000-0000-0000-0000-000000000000}"/>
  <bookViews>
    <workbookView xWindow="5070" yWindow="5070" windowWidth="31545" windowHeight="16275" activeTab="2" xr2:uid="{BC039620-CD8E-4699-BB55-0D83F6E6D481}"/>
  </bookViews>
  <sheets>
    <sheet name="Sheet1" sheetId="1" r:id="rId1"/>
    <sheet name="商品リスト" sheetId="2" r:id="rId2"/>
    <sheet name="入庫表" sheetId="3" r:id="rId3"/>
    <sheet name="出庫表" sheetId="4" r:id="rId4"/>
    <sheet name="在庫管理表" sheetId="5" r:id="rId5"/>
    <sheet name="売上管理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3" l="1"/>
  <c r="B15" i="5"/>
  <c r="B12" i="5"/>
  <c r="B13" i="5"/>
  <c r="B14" i="5"/>
  <c r="B5" i="5"/>
  <c r="B6" i="5"/>
  <c r="B7" i="5"/>
  <c r="B8" i="5"/>
  <c r="B9" i="5"/>
  <c r="B10" i="5"/>
  <c r="B11" i="5"/>
  <c r="B4" i="5"/>
  <c r="D15" i="3"/>
  <c r="D16" i="3"/>
  <c r="E15" i="3"/>
  <c r="E16" i="3"/>
  <c r="F15" i="3"/>
  <c r="F16" i="3"/>
  <c r="F5" i="3" l="1"/>
  <c r="F6" i="3"/>
  <c r="F7" i="3"/>
  <c r="F8" i="3"/>
  <c r="F9" i="3"/>
  <c r="F10" i="3"/>
  <c r="F11" i="3"/>
  <c r="F12" i="3"/>
  <c r="F13" i="3"/>
  <c r="F14" i="3"/>
  <c r="F4" i="3"/>
  <c r="E5" i="3"/>
  <c r="E6" i="3"/>
  <c r="E7" i="3"/>
  <c r="E8" i="3"/>
  <c r="E9" i="3"/>
  <c r="E10" i="3"/>
  <c r="E11" i="3"/>
  <c r="E12" i="3"/>
  <c r="E13" i="3"/>
  <c r="E14" i="3"/>
  <c r="E4" i="3"/>
  <c r="D5" i="3"/>
  <c r="D6" i="3"/>
  <c r="D7" i="3"/>
  <c r="D8" i="3"/>
  <c r="D9" i="3"/>
  <c r="D10" i="3"/>
  <c r="D11" i="3"/>
  <c r="D12" i="3"/>
  <c r="D13" i="3"/>
  <c r="D14" i="3"/>
</calcChain>
</file>

<file path=xl/sharedStrings.xml><?xml version="1.0" encoding="utf-8"?>
<sst xmlns="http://schemas.openxmlformats.org/spreadsheetml/2006/main" count="143" uniqueCount="70">
  <si>
    <t>商品リスト</t>
    <rPh sb="0" eb="2">
      <t>ショウヒン</t>
    </rPh>
    <phoneticPr fontId="1"/>
  </si>
  <si>
    <t>在庫管理表</t>
  </si>
  <si>
    <t>在庫管理表</t>
    <rPh sb="0" eb="2">
      <t>ザイコ</t>
    </rPh>
    <rPh sb="2" eb="4">
      <t>カンリ</t>
    </rPh>
    <rPh sb="4" eb="5">
      <t>ヒョウ</t>
    </rPh>
    <phoneticPr fontId="1"/>
  </si>
  <si>
    <t>入庫表</t>
    <rPh sb="0" eb="2">
      <t>ニュウコ</t>
    </rPh>
    <rPh sb="2" eb="3">
      <t>ヒョウ</t>
    </rPh>
    <phoneticPr fontId="1"/>
  </si>
  <si>
    <t>出庫表</t>
    <rPh sb="0" eb="2">
      <t>シュッコ</t>
    </rPh>
    <rPh sb="2" eb="3">
      <t>ヒョウ</t>
    </rPh>
    <phoneticPr fontId="1"/>
  </si>
  <si>
    <t>売上管理</t>
  </si>
  <si>
    <t>売上管理</t>
    <rPh sb="0" eb="2">
      <t>ウリアゲ</t>
    </rPh>
    <rPh sb="2" eb="4">
      <t>カンリ</t>
    </rPh>
    <phoneticPr fontId="1"/>
  </si>
  <si>
    <t>CODE</t>
    <phoneticPr fontId="1"/>
  </si>
  <si>
    <t>商品名</t>
    <rPh sb="0" eb="2">
      <t>ショウヒン</t>
    </rPh>
    <rPh sb="2" eb="3">
      <t>メイ</t>
    </rPh>
    <phoneticPr fontId="1"/>
  </si>
  <si>
    <t>色</t>
    <rPh sb="0" eb="1">
      <t>イロ</t>
    </rPh>
    <phoneticPr fontId="1"/>
  </si>
  <si>
    <t>サイズ　</t>
    <phoneticPr fontId="1"/>
  </si>
  <si>
    <t>再注文基準</t>
    <rPh sb="0" eb="3">
      <t>サイチュウモン</t>
    </rPh>
    <rPh sb="3" eb="5">
      <t>キジュン</t>
    </rPh>
    <phoneticPr fontId="1"/>
  </si>
  <si>
    <t>数量</t>
    <phoneticPr fontId="1"/>
  </si>
  <si>
    <t>日付</t>
    <rPh sb="0" eb="2">
      <t>ヒヅケ</t>
    </rPh>
    <phoneticPr fontId="1"/>
  </si>
  <si>
    <t>在庫数</t>
    <rPh sb="0" eb="2">
      <t>ザイコ</t>
    </rPh>
    <rPh sb="2" eb="3">
      <t>スウ</t>
    </rPh>
    <phoneticPr fontId="1"/>
  </si>
  <si>
    <t>総出庫数</t>
    <rPh sb="0" eb="1">
      <t>ソウ</t>
    </rPh>
    <rPh sb="1" eb="3">
      <t>シュッコ</t>
    </rPh>
    <rPh sb="3" eb="4">
      <t>スウ</t>
    </rPh>
    <phoneticPr fontId="1"/>
  </si>
  <si>
    <t>総入庫数</t>
    <rPh sb="0" eb="1">
      <t>ソウ</t>
    </rPh>
    <rPh sb="1" eb="3">
      <t>ニュウコ</t>
    </rPh>
    <rPh sb="3" eb="4">
      <t>スウ</t>
    </rPh>
    <phoneticPr fontId="1"/>
  </si>
  <si>
    <t>次の表を作成するためのシート作成</t>
    <rPh sb="0" eb="1">
      <t>ツギ</t>
    </rPh>
    <rPh sb="2" eb="3">
      <t>ヒョウ</t>
    </rPh>
    <rPh sb="4" eb="6">
      <t>サクセイ</t>
    </rPh>
    <rPh sb="14" eb="16">
      <t>サクセイ</t>
    </rPh>
    <phoneticPr fontId="1"/>
  </si>
  <si>
    <t>商品リスト入力</t>
    <rPh sb="0" eb="2">
      <t>ショウヒン</t>
    </rPh>
    <rPh sb="5" eb="7">
      <t>ニュウリョク</t>
    </rPh>
    <phoneticPr fontId="1"/>
  </si>
  <si>
    <t>テーブル適用</t>
    <rPh sb="4" eb="6">
      <t>テキヨウ</t>
    </rPh>
    <phoneticPr fontId="1"/>
  </si>
  <si>
    <t>販売個数</t>
    <rPh sb="0" eb="2">
      <t>ハンバイ</t>
    </rPh>
    <rPh sb="2" eb="4">
      <t>コスウ</t>
    </rPh>
    <phoneticPr fontId="1"/>
  </si>
  <si>
    <t>商品1</t>
    <rPh sb="0" eb="2">
      <t>ショウヒン</t>
    </rPh>
    <phoneticPr fontId="1"/>
  </si>
  <si>
    <t>商品2</t>
    <rPh sb="0" eb="2">
      <t>ショウヒン</t>
    </rPh>
    <phoneticPr fontId="1"/>
  </si>
  <si>
    <t>商品3</t>
    <rPh sb="0" eb="2">
      <t>ショウヒン</t>
    </rPh>
    <phoneticPr fontId="1"/>
  </si>
  <si>
    <t>商品4</t>
    <rPh sb="0" eb="2">
      <t>ショウヒン</t>
    </rPh>
    <phoneticPr fontId="1"/>
  </si>
  <si>
    <t>商品5</t>
    <rPh sb="0" eb="2">
      <t>ショウヒン</t>
    </rPh>
    <phoneticPr fontId="1"/>
  </si>
  <si>
    <t>商品6</t>
    <rPh sb="0" eb="2">
      <t>ショウヒン</t>
    </rPh>
    <phoneticPr fontId="1"/>
  </si>
  <si>
    <t>商品7</t>
    <rPh sb="0" eb="2">
      <t>ショウヒン</t>
    </rPh>
    <phoneticPr fontId="1"/>
  </si>
  <si>
    <t>商品8</t>
    <rPh sb="0" eb="2">
      <t>ショウヒン</t>
    </rPh>
    <phoneticPr fontId="1"/>
  </si>
  <si>
    <t>商品9</t>
    <rPh sb="0" eb="2">
      <t>ショウヒン</t>
    </rPh>
    <phoneticPr fontId="1"/>
  </si>
  <si>
    <t>商品10</t>
    <rPh sb="0" eb="2">
      <t>ショウヒン</t>
    </rPh>
    <phoneticPr fontId="1"/>
  </si>
  <si>
    <t>商品11</t>
    <rPh sb="0" eb="2">
      <t>ショウヒン</t>
    </rPh>
    <phoneticPr fontId="1"/>
  </si>
  <si>
    <t>商品12</t>
    <rPh sb="0" eb="2">
      <t>ショウヒン</t>
    </rPh>
    <phoneticPr fontId="1"/>
  </si>
  <si>
    <t>備考</t>
    <rPh sb="0" eb="2">
      <t>ビコウ</t>
    </rPh>
    <phoneticPr fontId="1"/>
  </si>
  <si>
    <t>19-01</t>
    <phoneticPr fontId="1"/>
  </si>
  <si>
    <t>19-02</t>
  </si>
  <si>
    <t>19-03</t>
  </si>
  <si>
    <t>19-04</t>
  </si>
  <si>
    <t>19-05</t>
  </si>
  <si>
    <t>19-06</t>
  </si>
  <si>
    <t>19-07</t>
  </si>
  <si>
    <t>19-08</t>
  </si>
  <si>
    <t>19-09</t>
  </si>
  <si>
    <t>19-10</t>
  </si>
  <si>
    <t>19-11</t>
  </si>
  <si>
    <t>19-12</t>
  </si>
  <si>
    <t>ホワイト</t>
    <phoneticPr fontId="1"/>
  </si>
  <si>
    <t>ブラック</t>
    <phoneticPr fontId="1"/>
  </si>
  <si>
    <t>レッド</t>
    <phoneticPr fontId="1"/>
  </si>
  <si>
    <t>イエロー</t>
    <phoneticPr fontId="1"/>
  </si>
  <si>
    <t>グリーン</t>
    <phoneticPr fontId="1"/>
  </si>
  <si>
    <t>ネイビー</t>
    <phoneticPr fontId="1"/>
  </si>
  <si>
    <t>ベージュ</t>
    <phoneticPr fontId="1"/>
  </si>
  <si>
    <t>ピンク</t>
    <phoneticPr fontId="1"/>
  </si>
  <si>
    <t>グレー</t>
    <phoneticPr fontId="1"/>
  </si>
  <si>
    <t>カーキ</t>
    <phoneticPr fontId="1"/>
  </si>
  <si>
    <t>キャメル</t>
    <phoneticPr fontId="1"/>
  </si>
  <si>
    <t>ブラウン</t>
    <phoneticPr fontId="1"/>
  </si>
  <si>
    <t>Free</t>
    <phoneticPr fontId="1"/>
  </si>
  <si>
    <t>S</t>
    <phoneticPr fontId="1"/>
  </si>
  <si>
    <t>M</t>
  </si>
  <si>
    <t>M</t>
    <phoneticPr fontId="1"/>
  </si>
  <si>
    <t>L</t>
    <phoneticPr fontId="1"/>
  </si>
  <si>
    <t>XL</t>
    <phoneticPr fontId="1"/>
  </si>
  <si>
    <t>XXL</t>
    <phoneticPr fontId="1"/>
  </si>
  <si>
    <t>列1</t>
  </si>
  <si>
    <t>商品リスト(Item)</t>
    <phoneticPr fontId="1"/>
  </si>
  <si>
    <t>19-01</t>
  </si>
  <si>
    <t>入庫表（In)</t>
    <phoneticPr fontId="1"/>
  </si>
  <si>
    <t>出庫表(OUT)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</si>
</sst>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9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b/>
      <sz val="20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BD0F5A"/>
        <bgColor indexed="64"/>
      </patternFill>
    </fill>
    <fill>
      <patternFill patternType="solid">
        <fgColor rgb="FF3760AB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2" fillId="2" borderId="0" xfId="0" applyFont="1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4" fillId="5" borderId="0" xfId="0" applyFont="1" applyFill="1">
      <alignment vertical="center"/>
    </xf>
    <xf numFmtId="0" fontId="5" fillId="6" borderId="0" xfId="0" applyFont="1" applyFill="1">
      <alignment vertical="center"/>
    </xf>
    <xf numFmtId="0" fontId="6" fillId="6" borderId="0" xfId="0" applyFont="1" applyFill="1">
      <alignment vertical="center"/>
    </xf>
    <xf numFmtId="49" fontId="0" fillId="0" borderId="0" xfId="0" applyNumberFormat="1">
      <alignment vertical="center"/>
    </xf>
    <xf numFmtId="14" fontId="2" fillId="0" borderId="0" xfId="0" applyNumberFormat="1" applyFont="1">
      <alignment vertical="center"/>
    </xf>
    <xf numFmtId="0" fontId="2" fillId="0" borderId="0" xfId="0" quotePrefix="1" applyFont="1">
      <alignment vertical="center"/>
    </xf>
    <xf numFmtId="0" fontId="7" fillId="2" borderId="0" xfId="0" applyFont="1" applyFill="1">
      <alignment vertical="center"/>
    </xf>
    <xf numFmtId="0" fontId="2" fillId="0" borderId="0" xfId="0" quotePrefix="1" applyFont="1" applyAlignment="1"/>
    <xf numFmtId="0" fontId="2" fillId="0" borderId="0" xfId="0" applyNumberFormat="1" applyFont="1">
      <alignment vertical="center"/>
    </xf>
    <xf numFmtId="0" fontId="7" fillId="4" borderId="0" xfId="0" applyFont="1" applyFill="1">
      <alignment vertical="center"/>
    </xf>
    <xf numFmtId="0" fontId="7" fillId="3" borderId="0" xfId="0" applyFont="1" applyFill="1">
      <alignment vertical="center"/>
    </xf>
    <xf numFmtId="0" fontId="8" fillId="0" borderId="0" xfId="0" applyFont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</dxf>
    <dxf>
      <numFmt numFmtId="30" formatCode="@"/>
    </dxf>
  </dxfs>
  <tableStyles count="0" defaultTableStyle="TableStyleMedium2" defaultPivotStyle="PivotStyleLight16"/>
  <colors>
    <mruColors>
      <color rgb="FF3760AB"/>
      <color rgb="FFBD0F5A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D5A6380-65B7-49E7-A452-FF30450B3E8E}" name="Item" displayName="Item" ref="B3:H16" totalsRowShown="0">
  <autoFilter ref="B3:H16" xr:uid="{EA036CF4-29C1-4129-9BD6-7E16F490DC27}"/>
  <tableColumns count="7">
    <tableColumn id="1" xr3:uid="{803B3145-BAC4-468E-8E9E-C1CBF4E63F4C}" name="CODE" dataDxfId="8"/>
    <tableColumn id="2" xr3:uid="{11D58FE4-4A9C-4561-B88C-25C20FE48DFD}" name="商品名"/>
    <tableColumn id="3" xr3:uid="{59729E87-436D-4343-B071-F9BD78E6B28C}" name="色"/>
    <tableColumn id="4" xr3:uid="{8758A2BF-5EA4-42FA-A523-1DE89A9A9147}" name="サイズ　"/>
    <tableColumn id="5" xr3:uid="{5425CF41-87D4-42CB-8D24-4F66698E6788}" name="再注文基準"/>
    <tableColumn id="6" xr3:uid="{D00C0AFA-4780-4C5E-BE6B-8FAF4DCF509A}" name="備考"/>
    <tableColumn id="7" xr3:uid="{82A98AFD-83B9-4F2A-8648-F88FF7E5A84D}" name="列1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2397699-614C-40F4-8940-5D3E0934B2CE}" name="IN" displayName="IN" ref="B3:G16" totalsRowShown="0" headerRowDxfId="7" dataDxfId="6">
  <autoFilter ref="B3:G16" xr:uid="{D789A8E0-FE67-42EE-871D-A48E982C44CC}"/>
  <tableColumns count="6">
    <tableColumn id="1" xr3:uid="{5EA79A61-0F9C-4B75-BAF9-115B19BD3F47}" name="日付" dataDxfId="5"/>
    <tableColumn id="2" xr3:uid="{6F4D7036-8F22-4761-95DE-E5A82446D554}" name="CODE" dataDxfId="4"/>
    <tableColumn id="3" xr3:uid="{F163CDBE-1573-45C8-8CB8-F8604F50F725}" name="商品名" dataDxfId="3">
      <calculatedColumnFormula>IFERROR(INDEX(Item[],MATCH(IN[[#This Row],[CODE]],Item[CODE],0),MATCH(IN[[#Headers],[商品名]],Item[#Headers],0)),"")</calculatedColumnFormula>
    </tableColumn>
    <tableColumn id="4" xr3:uid="{8250248C-CF0B-408D-BC69-D1E8A934CDF2}" name="色" dataDxfId="2">
      <calculatedColumnFormula>IFERROR(INDEX(Item[],MATCH(IN[[#This Row],[CODE]],Item[CODE],0),MATCH(IN[[#Headers],[色]],Item[#Headers],0)),"")</calculatedColumnFormula>
    </tableColumn>
    <tableColumn id="5" xr3:uid="{0C7A3324-61EE-4800-AE6B-B12ECE5051A7}" name="サイズ　" dataDxfId="1">
      <calculatedColumnFormula>IFERROR(INDEX(Item[],MATCH(IN[[#This Row],[CODE]],Item[CODE],0),MATCH(IN[[#Headers],[サイズ　]],Item[#Headers],0)),"")</calculatedColumnFormula>
    </tableColumn>
    <tableColumn id="6" xr3:uid="{8CCABEDA-3F55-4342-9205-F1DE67C64560}" name="数量" dataDxfId="0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3248A-CAB3-47E7-AE54-93BE740D1E48}">
  <sheetPr codeName="Sheet1"/>
  <dimension ref="A2:I10"/>
  <sheetViews>
    <sheetView workbookViewId="0">
      <selection activeCell="F21" sqref="F21"/>
    </sheetView>
  </sheetViews>
  <sheetFormatPr defaultColWidth="35.5" defaultRowHeight="24.75" x14ac:dyDescent="0.45"/>
  <cols>
    <col min="1" max="1" width="8.19921875" style="3" customWidth="1"/>
    <col min="2" max="16384" width="35.5" style="3"/>
  </cols>
  <sheetData>
    <row r="2" spans="1:9" x14ac:dyDescent="0.55000000000000004">
      <c r="B2" s="4"/>
      <c r="C2" s="4"/>
      <c r="D2" s="4"/>
      <c r="E2" s="4"/>
      <c r="F2" s="4"/>
      <c r="G2" s="4"/>
      <c r="H2" s="4"/>
      <c r="I2" s="4"/>
    </row>
    <row r="3" spans="1:9" x14ac:dyDescent="0.45">
      <c r="A3" s="3">
        <v>1</v>
      </c>
      <c r="B3" s="3" t="s">
        <v>17</v>
      </c>
      <c r="C3" s="3" t="s">
        <v>0</v>
      </c>
    </row>
    <row r="4" spans="1:9" x14ac:dyDescent="0.45">
      <c r="C4" s="3" t="s">
        <v>3</v>
      </c>
    </row>
    <row r="5" spans="1:9" x14ac:dyDescent="0.45">
      <c r="C5" s="3" t="s">
        <v>4</v>
      </c>
    </row>
    <row r="6" spans="1:9" x14ac:dyDescent="0.45">
      <c r="C6" s="3" t="s">
        <v>2</v>
      </c>
    </row>
    <row r="7" spans="1:9" x14ac:dyDescent="0.45">
      <c r="C7" s="3" t="s">
        <v>6</v>
      </c>
    </row>
    <row r="9" spans="1:9" x14ac:dyDescent="0.45">
      <c r="A9" s="3">
        <v>2</v>
      </c>
      <c r="B9" s="3" t="s">
        <v>18</v>
      </c>
    </row>
    <row r="10" spans="1:9" x14ac:dyDescent="0.45">
      <c r="B10" s="3" t="s">
        <v>19</v>
      </c>
    </row>
  </sheetData>
  <phoneticPr fontId="1"/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A577C-C45F-4954-9CC7-D868475E0F32}">
  <sheetPr codeName="Sheet2"/>
  <dimension ref="A1:L16"/>
  <sheetViews>
    <sheetView workbookViewId="0">
      <selection activeCell="J25" sqref="J25"/>
    </sheetView>
  </sheetViews>
  <sheetFormatPr defaultRowHeight="19.5" x14ac:dyDescent="0.45"/>
  <cols>
    <col min="1" max="1" width="10.296875" customWidth="1"/>
    <col min="2" max="2" width="18.09765625" customWidth="1"/>
    <col min="3" max="3" width="28.3984375" customWidth="1"/>
    <col min="4" max="4" width="13.69921875" customWidth="1"/>
    <col min="5" max="5" width="10.3984375" customWidth="1"/>
    <col min="6" max="6" width="10.59765625" customWidth="1"/>
    <col min="7" max="7" width="17.8984375" customWidth="1"/>
    <col min="8" max="8" width="14.69921875" customWidth="1"/>
  </cols>
  <sheetData>
    <row r="1" spans="1:12" ht="29.25" customHeight="1" x14ac:dyDescent="0.45">
      <c r="A1" s="11" t="s">
        <v>66</v>
      </c>
      <c r="B1" s="10"/>
      <c r="C1" s="10"/>
      <c r="D1" s="10"/>
      <c r="E1" s="10"/>
      <c r="F1" s="10"/>
      <c r="G1" s="10"/>
      <c r="H1" s="10"/>
    </row>
    <row r="2" spans="1:12" x14ac:dyDescent="0.45">
      <c r="B2" s="1"/>
      <c r="C2" s="1"/>
      <c r="D2" s="1"/>
      <c r="E2" s="1"/>
      <c r="F2" s="1"/>
      <c r="G2" s="1"/>
      <c r="H2" s="1"/>
      <c r="I2" s="1"/>
    </row>
    <row r="3" spans="1:12" ht="23.25" customHeight="1" x14ac:dyDescent="0.45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33</v>
      </c>
      <c r="H3" t="s">
        <v>65</v>
      </c>
      <c r="J3" t="s">
        <v>46</v>
      </c>
      <c r="K3" t="s">
        <v>58</v>
      </c>
      <c r="L3" s="12" t="s">
        <v>67</v>
      </c>
    </row>
    <row r="4" spans="1:12" x14ac:dyDescent="0.45">
      <c r="B4" s="12" t="s">
        <v>34</v>
      </c>
      <c r="C4" t="s">
        <v>21</v>
      </c>
      <c r="D4" t="s">
        <v>46</v>
      </c>
      <c r="E4" t="s">
        <v>58</v>
      </c>
      <c r="J4" t="s">
        <v>47</v>
      </c>
      <c r="K4" t="s">
        <v>59</v>
      </c>
      <c r="L4" s="12" t="s">
        <v>35</v>
      </c>
    </row>
    <row r="5" spans="1:12" x14ac:dyDescent="0.45">
      <c r="B5" s="12" t="s">
        <v>35</v>
      </c>
      <c r="C5" t="s">
        <v>22</v>
      </c>
      <c r="D5" t="s">
        <v>47</v>
      </c>
      <c r="E5" t="s">
        <v>59</v>
      </c>
      <c r="J5" t="s">
        <v>48</v>
      </c>
      <c r="K5" t="s">
        <v>61</v>
      </c>
      <c r="L5" s="12" t="s">
        <v>36</v>
      </c>
    </row>
    <row r="6" spans="1:12" x14ac:dyDescent="0.45">
      <c r="B6" s="12" t="s">
        <v>36</v>
      </c>
      <c r="C6" t="s">
        <v>23</v>
      </c>
      <c r="D6" t="s">
        <v>48</v>
      </c>
      <c r="E6" t="s">
        <v>61</v>
      </c>
      <c r="J6" t="s">
        <v>49</v>
      </c>
      <c r="K6" t="s">
        <v>59</v>
      </c>
      <c r="L6" s="12" t="s">
        <v>37</v>
      </c>
    </row>
    <row r="7" spans="1:12" x14ac:dyDescent="0.45">
      <c r="B7" s="12" t="s">
        <v>37</v>
      </c>
      <c r="C7" t="s">
        <v>24</v>
      </c>
      <c r="D7" t="s">
        <v>49</v>
      </c>
      <c r="E7" t="s">
        <v>62</v>
      </c>
      <c r="J7" t="s">
        <v>50</v>
      </c>
      <c r="K7" t="s">
        <v>61</v>
      </c>
      <c r="L7" s="12" t="s">
        <v>38</v>
      </c>
    </row>
    <row r="8" spans="1:12" x14ac:dyDescent="0.45">
      <c r="B8" s="12" t="s">
        <v>38</v>
      </c>
      <c r="C8" t="s">
        <v>25</v>
      </c>
      <c r="D8" t="s">
        <v>50</v>
      </c>
      <c r="E8" t="s">
        <v>63</v>
      </c>
      <c r="J8" t="s">
        <v>51</v>
      </c>
      <c r="K8" t="s">
        <v>64</v>
      </c>
      <c r="L8" s="12" t="s">
        <v>39</v>
      </c>
    </row>
    <row r="9" spans="1:12" x14ac:dyDescent="0.45">
      <c r="B9" s="12" t="s">
        <v>39</v>
      </c>
      <c r="C9" t="s">
        <v>26</v>
      </c>
      <c r="D9" t="s">
        <v>51</v>
      </c>
      <c r="E9" t="s">
        <v>64</v>
      </c>
      <c r="J9" t="s">
        <v>52</v>
      </c>
      <c r="L9" s="12" t="s">
        <v>40</v>
      </c>
    </row>
    <row r="10" spans="1:12" x14ac:dyDescent="0.45">
      <c r="B10" s="12" t="s">
        <v>40</v>
      </c>
      <c r="C10" t="s">
        <v>27</v>
      </c>
      <c r="D10" t="s">
        <v>52</v>
      </c>
      <c r="E10" t="s">
        <v>60</v>
      </c>
      <c r="J10" t="s">
        <v>53</v>
      </c>
      <c r="L10" s="12" t="s">
        <v>41</v>
      </c>
    </row>
    <row r="11" spans="1:12" x14ac:dyDescent="0.45">
      <c r="B11" s="12" t="s">
        <v>41</v>
      </c>
      <c r="C11" t="s">
        <v>28</v>
      </c>
      <c r="D11" t="s">
        <v>53</v>
      </c>
      <c r="E11" t="s">
        <v>63</v>
      </c>
      <c r="J11" t="s">
        <v>54</v>
      </c>
      <c r="L11" s="12" t="s">
        <v>42</v>
      </c>
    </row>
    <row r="12" spans="1:12" x14ac:dyDescent="0.45">
      <c r="B12" s="12" t="s">
        <v>42</v>
      </c>
      <c r="C12" t="s">
        <v>29</v>
      </c>
      <c r="D12" t="s">
        <v>54</v>
      </c>
      <c r="E12" t="s">
        <v>64</v>
      </c>
      <c r="J12" t="s">
        <v>55</v>
      </c>
      <c r="L12" s="12" t="s">
        <v>43</v>
      </c>
    </row>
    <row r="13" spans="1:12" x14ac:dyDescent="0.45">
      <c r="B13" s="12" t="s">
        <v>43</v>
      </c>
      <c r="C13" t="s">
        <v>30</v>
      </c>
      <c r="D13" t="s">
        <v>55</v>
      </c>
      <c r="E13" t="s">
        <v>59</v>
      </c>
      <c r="J13" t="s">
        <v>56</v>
      </c>
      <c r="L13" s="12" t="s">
        <v>44</v>
      </c>
    </row>
    <row r="14" spans="1:12" x14ac:dyDescent="0.45">
      <c r="B14" s="12" t="s">
        <v>44</v>
      </c>
      <c r="C14" t="s">
        <v>31</v>
      </c>
      <c r="D14" t="s">
        <v>56</v>
      </c>
      <c r="E14" t="s">
        <v>61</v>
      </c>
      <c r="J14" t="s">
        <v>57</v>
      </c>
      <c r="L14" s="12" t="s">
        <v>45</v>
      </c>
    </row>
    <row r="15" spans="1:12" x14ac:dyDescent="0.45">
      <c r="B15" s="12" t="s">
        <v>45</v>
      </c>
      <c r="C15" t="s">
        <v>32</v>
      </c>
      <c r="D15" t="s">
        <v>57</v>
      </c>
      <c r="E15" t="s">
        <v>59</v>
      </c>
    </row>
    <row r="16" spans="1:12" x14ac:dyDescent="0.45">
      <c r="B16" s="12"/>
      <c r="E16" t="s">
        <v>61</v>
      </c>
    </row>
  </sheetData>
  <phoneticPr fontId="1"/>
  <dataValidations count="3">
    <dataValidation type="list" allowBlank="1" showInputMessage="1" showErrorMessage="1" sqref="D4:D16" xr:uid="{D2242B43-C36D-4990-8D5B-9B8C2FDC8F52}">
      <formula1>OFFSET($J$3,0,0,COUNTA(J:J),1)</formula1>
    </dataValidation>
    <dataValidation type="list" allowBlank="1" showInputMessage="1" showErrorMessage="1" sqref="E4:E10" xr:uid="{670B252F-F5F1-4796-89AF-1B403C09B97A}">
      <formula1>OFFSET($K$3,0,0,COUNTA(K:K),1)</formula1>
    </dataValidation>
    <dataValidation type="list" allowBlank="1" showInputMessage="1" showErrorMessage="1" sqref="B4:B16" xr:uid="{8BBB3F26-2B21-49DC-9D68-47AA875E7A98}">
      <formula1>OFFSET($L$3,0,0,COUNTA(L:L),1)</formula1>
    </dataValidation>
  </dataValidations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D3D2F-735E-4CF8-B5A2-1423F2E1AA5A}">
  <sheetPr codeName="Sheet3"/>
  <dimension ref="A1:O16"/>
  <sheetViews>
    <sheetView tabSelected="1" workbookViewId="0">
      <selection activeCell="J11" sqref="J10:J11"/>
    </sheetView>
  </sheetViews>
  <sheetFormatPr defaultRowHeight="19.5" x14ac:dyDescent="0.45"/>
  <cols>
    <col min="1" max="1" width="10.296875" style="2" customWidth="1"/>
    <col min="2" max="2" width="18.09765625" style="2" customWidth="1"/>
    <col min="3" max="3" width="28.3984375" style="2" customWidth="1"/>
    <col min="4" max="4" width="30" style="2" customWidth="1"/>
    <col min="5" max="5" width="10.3984375" style="2" customWidth="1"/>
    <col min="6" max="6" width="10.59765625" style="2" customWidth="1"/>
    <col min="7" max="7" width="17.8984375" style="2" customWidth="1"/>
    <col min="8" max="8" width="14.69921875" style="2" customWidth="1"/>
    <col min="9" max="16384" width="8.796875" style="2"/>
  </cols>
  <sheetData>
    <row r="1" spans="1:15" ht="28.5" customHeight="1" x14ac:dyDescent="0.45">
      <c r="A1" s="15" t="s">
        <v>68</v>
      </c>
      <c r="B1" s="5"/>
      <c r="C1" s="5"/>
      <c r="D1" s="5"/>
      <c r="E1" s="5"/>
      <c r="F1" s="5"/>
      <c r="G1" s="5"/>
      <c r="O1" s="3"/>
    </row>
    <row r="2" spans="1:15" ht="28.5" x14ac:dyDescent="0.45">
      <c r="B2" s="1"/>
      <c r="C2" s="1"/>
      <c r="D2" s="1"/>
      <c r="E2" s="1"/>
      <c r="F2" s="1"/>
      <c r="G2" s="1"/>
      <c r="H2" s="14"/>
      <c r="I2" s="16"/>
      <c r="O2" s="20"/>
    </row>
    <row r="3" spans="1:15" x14ac:dyDescent="0.45">
      <c r="B3" s="2" t="s">
        <v>13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12</v>
      </c>
    </row>
    <row r="4" spans="1:15" x14ac:dyDescent="0.45">
      <c r="B4" s="13">
        <v>43797</v>
      </c>
      <c r="C4" s="2" t="s">
        <v>67</v>
      </c>
      <c r="D4" s="2" t="str">
        <f>IFERROR(INDEX(Item[],MATCH(IN[[#This Row],[CODE]],Item[CODE],0),MATCH(IN[[#Headers],[商品名]],Item[#Headers],0)),"")</f>
        <v>商品1</v>
      </c>
      <c r="E4" s="2" t="str">
        <f>IFERROR(INDEX(Item[],MATCH(IN[[#This Row],[CODE]],Item[CODE],0),MATCH(IN[[#Headers],[色]],Item[#Headers],0)),"")</f>
        <v>ホワイト</v>
      </c>
      <c r="F4" s="2" t="str">
        <f>IFERROR(INDEX(Item[],MATCH(IN[[#This Row],[CODE]],Item[CODE],0),MATCH(IN[[#Headers],[サイズ　]],Item[#Headers],0)),"")</f>
        <v>Free</v>
      </c>
      <c r="G4" s="2">
        <v>10</v>
      </c>
      <c r="H4" s="14"/>
      <c r="I4" s="14"/>
    </row>
    <row r="5" spans="1:15" x14ac:dyDescent="0.45">
      <c r="B5" s="13">
        <v>43798</v>
      </c>
      <c r="C5" s="2" t="s">
        <v>35</v>
      </c>
      <c r="D5" s="2" t="str">
        <f>IFERROR(INDEX(Item[],MATCH(IN[[#This Row],[CODE]],Item[CODE],0),MATCH(IN[[#Headers],[商品名]],Item[#Headers],0)),"")</f>
        <v>商品2</v>
      </c>
      <c r="E5" s="2" t="str">
        <f>IFERROR(INDEX(Item[],MATCH(IN[[#This Row],[CODE]],Item[CODE],0),MATCH(IN[[#Headers],[色]],Item[#Headers],0)),"")</f>
        <v>ブラック</v>
      </c>
      <c r="F5" s="2" t="str">
        <f>IFERROR(INDEX(Item[],MATCH(IN[[#This Row],[CODE]],Item[CODE],0),MATCH(IN[[#Headers],[サイズ　]],Item[#Headers],0)),"")</f>
        <v>S</v>
      </c>
      <c r="G5" s="2">
        <v>15</v>
      </c>
    </row>
    <row r="6" spans="1:15" x14ac:dyDescent="0.45">
      <c r="B6" s="13">
        <v>43799</v>
      </c>
      <c r="C6" s="2" t="s">
        <v>67</v>
      </c>
      <c r="D6" s="2" t="str">
        <f>IFERROR(INDEX(Item[],MATCH(IN[[#This Row],[CODE]],Item[CODE],0),MATCH(IN[[#Headers],[商品名]],Item[#Headers],0)),"")</f>
        <v>商品1</v>
      </c>
      <c r="E6" s="2" t="str">
        <f>IFERROR(INDEX(Item[],MATCH(IN[[#This Row],[CODE]],Item[CODE],0),MATCH(IN[[#Headers],[色]],Item[#Headers],0)),"")</f>
        <v>ホワイト</v>
      </c>
      <c r="F6" s="2" t="str">
        <f>IFERROR(INDEX(Item[],MATCH(IN[[#This Row],[CODE]],Item[CODE],0),MATCH(IN[[#Headers],[サイズ　]],Item[#Headers],0)),"")</f>
        <v>Free</v>
      </c>
      <c r="G6" s="2">
        <v>20</v>
      </c>
    </row>
    <row r="7" spans="1:15" x14ac:dyDescent="0.45">
      <c r="B7" s="13">
        <v>43800</v>
      </c>
      <c r="C7" s="2" t="s">
        <v>37</v>
      </c>
      <c r="D7" s="2" t="str">
        <f>IFERROR(INDEX(Item[],MATCH(IN[[#This Row],[CODE]],Item[CODE],0),MATCH(IN[[#Headers],[商品名]],Item[#Headers],0)),"")</f>
        <v>商品4</v>
      </c>
      <c r="E7" s="2" t="str">
        <f>IFERROR(INDEX(Item[],MATCH(IN[[#This Row],[CODE]],Item[CODE],0),MATCH(IN[[#Headers],[色]],Item[#Headers],0)),"")</f>
        <v>イエロー</v>
      </c>
      <c r="F7" s="2" t="str">
        <f>IFERROR(INDEX(Item[],MATCH(IN[[#This Row],[CODE]],Item[CODE],0),MATCH(IN[[#Headers],[サイズ　]],Item[#Headers],0)),"")</f>
        <v>L</v>
      </c>
      <c r="G7" s="2">
        <v>10</v>
      </c>
    </row>
    <row r="8" spans="1:15" x14ac:dyDescent="0.45">
      <c r="B8" s="13">
        <v>43801</v>
      </c>
      <c r="C8" s="2" t="s">
        <v>38</v>
      </c>
      <c r="D8" s="2" t="str">
        <f>IFERROR(INDEX(Item[],MATCH(IN[[#This Row],[CODE]],Item[CODE],0),MATCH(IN[[#Headers],[商品名]],Item[#Headers],0)),"")</f>
        <v>商品5</v>
      </c>
      <c r="E8" s="2" t="str">
        <f>IFERROR(INDEX(Item[],MATCH(IN[[#This Row],[CODE]],Item[CODE],0),MATCH(IN[[#Headers],[色]],Item[#Headers],0)),"")</f>
        <v>グリーン</v>
      </c>
      <c r="F8" s="2" t="str">
        <f>IFERROR(INDEX(Item[],MATCH(IN[[#This Row],[CODE]],Item[CODE],0),MATCH(IN[[#Headers],[サイズ　]],Item[#Headers],0)),"")</f>
        <v>XL</v>
      </c>
      <c r="G8" s="2">
        <v>20</v>
      </c>
    </row>
    <row r="9" spans="1:15" x14ac:dyDescent="0.45">
      <c r="B9" s="13">
        <v>43802</v>
      </c>
      <c r="C9" s="2" t="s">
        <v>35</v>
      </c>
      <c r="D9" s="2" t="str">
        <f>IFERROR(INDEX(Item[],MATCH(IN[[#This Row],[CODE]],Item[CODE],0),MATCH(IN[[#Headers],[商品名]],Item[#Headers],0)),"")</f>
        <v>商品2</v>
      </c>
      <c r="E9" s="2" t="str">
        <f>IFERROR(INDEX(Item[],MATCH(IN[[#This Row],[CODE]],Item[CODE],0),MATCH(IN[[#Headers],[色]],Item[#Headers],0)),"")</f>
        <v>ブラック</v>
      </c>
      <c r="F9" s="2" t="str">
        <f>IFERROR(INDEX(Item[],MATCH(IN[[#This Row],[CODE]],Item[CODE],0),MATCH(IN[[#Headers],[サイズ　]],Item[#Headers],0)),"")</f>
        <v>S</v>
      </c>
      <c r="G9" s="2">
        <v>15</v>
      </c>
    </row>
    <row r="10" spans="1:15" x14ac:dyDescent="0.45">
      <c r="B10" s="13">
        <v>43803</v>
      </c>
      <c r="C10" s="2" t="s">
        <v>40</v>
      </c>
      <c r="D10" s="2" t="str">
        <f>IFERROR(INDEX(Item[],MATCH(IN[[#This Row],[CODE]],Item[CODE],0),MATCH(IN[[#Headers],[商品名]],Item[#Headers],0)),"")</f>
        <v>商品7</v>
      </c>
      <c r="E10" s="2" t="str">
        <f>IFERROR(INDEX(Item[],MATCH(IN[[#This Row],[CODE]],Item[CODE],0),MATCH(IN[[#Headers],[色]],Item[#Headers],0)),"")</f>
        <v>ベージュ</v>
      </c>
      <c r="F10" s="2" t="str">
        <f>IFERROR(INDEX(Item[],MATCH(IN[[#This Row],[CODE]],Item[CODE],0),MATCH(IN[[#Headers],[サイズ　]],Item[#Headers],0)),"")</f>
        <v>M</v>
      </c>
      <c r="G10" s="2">
        <v>10</v>
      </c>
    </row>
    <row r="11" spans="1:15" x14ac:dyDescent="0.45">
      <c r="B11" s="13">
        <v>43804</v>
      </c>
      <c r="C11" s="2" t="s">
        <v>35</v>
      </c>
      <c r="D11" s="2" t="str">
        <f>IFERROR(INDEX(Item[],MATCH(IN[[#This Row],[CODE]],Item[CODE],0),MATCH(IN[[#Headers],[商品名]],Item[#Headers],0)),"")</f>
        <v>商品2</v>
      </c>
      <c r="E11" s="2" t="str">
        <f>IFERROR(INDEX(Item[],MATCH(IN[[#This Row],[CODE]],Item[CODE],0),MATCH(IN[[#Headers],[色]],Item[#Headers],0)),"")</f>
        <v>ブラック</v>
      </c>
      <c r="F11" s="2" t="str">
        <f>IFERROR(INDEX(Item[],MATCH(IN[[#This Row],[CODE]],Item[CODE],0),MATCH(IN[[#Headers],[サイズ　]],Item[#Headers],0)),"")</f>
        <v>S</v>
      </c>
      <c r="G11" s="2">
        <v>15</v>
      </c>
    </row>
    <row r="12" spans="1:15" x14ac:dyDescent="0.45">
      <c r="B12" s="13">
        <v>43805</v>
      </c>
      <c r="C12" s="2" t="s">
        <v>42</v>
      </c>
      <c r="D12" s="2" t="str">
        <f>IFERROR(INDEX(Item[],MATCH(IN[[#This Row],[CODE]],Item[CODE],0),MATCH(IN[[#Headers],[商品名]],Item[#Headers],0)),"")</f>
        <v>商品9</v>
      </c>
      <c r="E12" s="2" t="str">
        <f>IFERROR(INDEX(Item[],MATCH(IN[[#This Row],[CODE]],Item[CODE],0),MATCH(IN[[#Headers],[色]],Item[#Headers],0)),"")</f>
        <v>グレー</v>
      </c>
      <c r="F12" s="2" t="str">
        <f>IFERROR(INDEX(Item[],MATCH(IN[[#This Row],[CODE]],Item[CODE],0),MATCH(IN[[#Headers],[サイズ　]],Item[#Headers],0)),"")</f>
        <v>XXL</v>
      </c>
      <c r="G12" s="2">
        <v>10</v>
      </c>
    </row>
    <row r="13" spans="1:15" x14ac:dyDescent="0.45">
      <c r="B13" s="13">
        <v>43806</v>
      </c>
      <c r="C13" s="2" t="s">
        <v>67</v>
      </c>
      <c r="D13" s="2" t="str">
        <f>IFERROR(INDEX(Item[],MATCH(IN[[#This Row],[CODE]],Item[CODE],0),MATCH(IN[[#Headers],[商品名]],Item[#Headers],0)),"")</f>
        <v>商品1</v>
      </c>
      <c r="E13" s="2" t="str">
        <f>IFERROR(INDEX(Item[],MATCH(IN[[#This Row],[CODE]],Item[CODE],0),MATCH(IN[[#Headers],[色]],Item[#Headers],0)),"")</f>
        <v>ホワイト</v>
      </c>
      <c r="F13" s="2" t="str">
        <f>IFERROR(INDEX(Item[],MATCH(IN[[#This Row],[CODE]],Item[CODE],0),MATCH(IN[[#Headers],[サイズ　]],Item[#Headers],0)),"")</f>
        <v>Free</v>
      </c>
      <c r="G13" s="2">
        <v>10</v>
      </c>
    </row>
    <row r="14" spans="1:15" x14ac:dyDescent="0.45">
      <c r="B14" s="13">
        <v>43807</v>
      </c>
      <c r="C14" s="2" t="s">
        <v>44</v>
      </c>
      <c r="D14" s="2" t="str">
        <f>IFERROR(INDEX(Item[],MATCH(IN[[#This Row],[CODE]],Item[CODE],0),MATCH(IN[[#Headers],[商品名]],Item[#Headers],0)),"")</f>
        <v>商品11</v>
      </c>
      <c r="E14" s="2" t="str">
        <f>IFERROR(INDEX(Item[],MATCH(IN[[#This Row],[CODE]],Item[CODE],0),MATCH(IN[[#Headers],[色]],Item[#Headers],0)),"")</f>
        <v>キャメル</v>
      </c>
      <c r="F14" s="2" t="str">
        <f>IFERROR(INDEX(Item[],MATCH(IN[[#This Row],[CODE]],Item[CODE],0),MATCH(IN[[#Headers],[サイズ　]],Item[#Headers],0)),"")</f>
        <v>M</v>
      </c>
      <c r="G14" s="2">
        <v>20</v>
      </c>
    </row>
    <row r="15" spans="1:15" x14ac:dyDescent="0.45">
      <c r="B15" s="13">
        <v>43808</v>
      </c>
      <c r="C15" s="2" t="s">
        <v>37</v>
      </c>
      <c r="D15" s="17" t="str">
        <f>IFERROR(INDEX(Item[],MATCH(IN[[#This Row],[CODE]],Item[CODE],0),MATCH(IN[[#Headers],[商品名]],Item[#Headers],0)),"")</f>
        <v>商品4</v>
      </c>
      <c r="E15" s="17" t="str">
        <f>IFERROR(INDEX(Item[],MATCH(IN[[#This Row],[CODE]],Item[CODE],0),MATCH(IN[[#Headers],[色]],Item[#Headers],0)),"")</f>
        <v>イエロー</v>
      </c>
      <c r="F15" s="17" t="str">
        <f>IFERROR(INDEX(Item[],MATCH(IN[[#This Row],[CODE]],Item[CODE],0),MATCH(IN[[#Headers],[サイズ　]],Item[#Headers],0)),"")</f>
        <v>L</v>
      </c>
      <c r="G15" s="2">
        <v>10</v>
      </c>
    </row>
    <row r="16" spans="1:15" x14ac:dyDescent="0.45">
      <c r="B16" s="13">
        <v>43809</v>
      </c>
      <c r="C16" s="2" t="s">
        <v>35</v>
      </c>
      <c r="D16" s="17" t="str">
        <f>IFERROR(INDEX(Item[],MATCH(IN[[#This Row],[CODE]],Item[CODE],0),MATCH(IN[[#Headers],[商品名]],Item[#Headers],0)),"")</f>
        <v>商品2</v>
      </c>
      <c r="E16" s="17" t="str">
        <f>IFERROR(INDEX(Item[],MATCH(IN[[#This Row],[CODE]],Item[CODE],0),MATCH(IN[[#Headers],[色]],Item[#Headers],0)),"")</f>
        <v>ブラック</v>
      </c>
      <c r="F16" s="17" t="str">
        <f>IFERROR(INDEX(Item[],MATCH(IN[[#This Row],[CODE]],Item[CODE],0),MATCH(IN[[#Headers],[サイズ　]],Item[#Headers],0)),"")</f>
        <v>S</v>
      </c>
      <c r="G16" s="2">
        <v>10</v>
      </c>
    </row>
  </sheetData>
  <phoneticPr fontId="1"/>
  <pageMargins left="0.7" right="0.7" top="0.75" bottom="0.75" header="0.3" footer="0.3"/>
  <pageSetup paperSize="9" orientation="portrait" horizontalDpi="4294967292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01FA9E-EF24-492C-94CB-60C9CBE49006}">
          <x14:formula1>
            <xm:f>OFFSET(商品リスト!$L$3,0,0,COUNTA(商品リスト!L:L),1)</xm:f>
          </x14:formula1>
          <xm:sqref>C5:C16 C4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6D889-2CC0-461B-98CB-D77AA1D155EC}">
  <sheetPr codeName="Sheet4"/>
  <dimension ref="A1:I30"/>
  <sheetViews>
    <sheetView workbookViewId="0">
      <selection activeCell="D22" sqref="D22"/>
    </sheetView>
  </sheetViews>
  <sheetFormatPr defaultRowHeight="19.5" x14ac:dyDescent="0.45"/>
  <cols>
    <col min="1" max="1" width="10.296875" customWidth="1"/>
    <col min="2" max="2" width="18.09765625" customWidth="1"/>
    <col min="3" max="3" width="28.3984375" customWidth="1"/>
    <col min="4" max="4" width="30" customWidth="1"/>
    <col min="5" max="5" width="10.3984375" customWidth="1"/>
    <col min="6" max="6" width="10.59765625" customWidth="1"/>
    <col min="7" max="7" width="17.8984375" customWidth="1"/>
    <col min="8" max="8" width="14.69921875" customWidth="1"/>
  </cols>
  <sheetData>
    <row r="1" spans="1:9" ht="30" customHeight="1" x14ac:dyDescent="0.45">
      <c r="A1" s="19" t="s">
        <v>69</v>
      </c>
      <c r="B1" s="6"/>
      <c r="C1" s="6"/>
      <c r="D1" s="6"/>
      <c r="E1" s="6"/>
      <c r="F1" s="6"/>
      <c r="G1" s="6"/>
      <c r="H1" s="6"/>
      <c r="I1" s="6"/>
    </row>
    <row r="2" spans="1:9" x14ac:dyDescent="0.45">
      <c r="B2" s="1"/>
      <c r="C2" s="1"/>
      <c r="D2" s="1"/>
      <c r="E2" s="1"/>
      <c r="F2" s="1"/>
      <c r="G2" s="1"/>
      <c r="H2" s="1"/>
      <c r="I2" s="1"/>
    </row>
    <row r="3" spans="1:9" x14ac:dyDescent="0.45">
      <c r="B3" s="2" t="s">
        <v>13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12</v>
      </c>
      <c r="H3" s="2"/>
    </row>
    <row r="4" spans="1:9" x14ac:dyDescent="0.45">
      <c r="B4" s="22">
        <v>43797</v>
      </c>
      <c r="C4" t="s">
        <v>67</v>
      </c>
    </row>
    <row r="5" spans="1:9" x14ac:dyDescent="0.45">
      <c r="B5" s="22">
        <v>43798</v>
      </c>
      <c r="C5" t="s">
        <v>35</v>
      </c>
    </row>
    <row r="6" spans="1:9" x14ac:dyDescent="0.45">
      <c r="B6" s="22">
        <v>43799</v>
      </c>
      <c r="C6" t="s">
        <v>67</v>
      </c>
    </row>
    <row r="7" spans="1:9" x14ac:dyDescent="0.45">
      <c r="B7" s="22">
        <v>43800</v>
      </c>
      <c r="C7" t="s">
        <v>37</v>
      </c>
    </row>
    <row r="8" spans="1:9" x14ac:dyDescent="0.45">
      <c r="B8" s="22"/>
    </row>
    <row r="9" spans="1:9" x14ac:dyDescent="0.45">
      <c r="B9" s="22"/>
    </row>
    <row r="10" spans="1:9" x14ac:dyDescent="0.45">
      <c r="B10" s="22"/>
    </row>
    <row r="11" spans="1:9" x14ac:dyDescent="0.45">
      <c r="B11" s="22"/>
    </row>
    <row r="12" spans="1:9" x14ac:dyDescent="0.45">
      <c r="B12" s="22"/>
    </row>
    <row r="13" spans="1:9" x14ac:dyDescent="0.45">
      <c r="B13" s="22"/>
    </row>
    <row r="14" spans="1:9" x14ac:dyDescent="0.45">
      <c r="B14" s="22"/>
    </row>
    <row r="15" spans="1:9" x14ac:dyDescent="0.45">
      <c r="B15" s="22"/>
    </row>
    <row r="16" spans="1:9" x14ac:dyDescent="0.45">
      <c r="B16" s="22"/>
    </row>
    <row r="17" spans="2:7" x14ac:dyDescent="0.45">
      <c r="B17" s="22"/>
    </row>
    <row r="18" spans="2:7" x14ac:dyDescent="0.45">
      <c r="B18" s="22"/>
    </row>
    <row r="19" spans="2:7" x14ac:dyDescent="0.45">
      <c r="B19" s="22"/>
    </row>
    <row r="20" spans="2:7" x14ac:dyDescent="0.45">
      <c r="B20" s="13"/>
      <c r="C20" s="2"/>
      <c r="D20" s="2"/>
      <c r="E20" s="2"/>
      <c r="F20" s="2"/>
      <c r="G20" s="2"/>
    </row>
    <row r="21" spans="2:7" x14ac:dyDescent="0.45">
      <c r="B21" s="22"/>
    </row>
    <row r="22" spans="2:7" x14ac:dyDescent="0.45">
      <c r="B22" s="22"/>
    </row>
    <row r="23" spans="2:7" x14ac:dyDescent="0.45">
      <c r="B23" s="21"/>
    </row>
    <row r="24" spans="2:7" x14ac:dyDescent="0.45">
      <c r="B24" s="21"/>
    </row>
    <row r="25" spans="2:7" x14ac:dyDescent="0.45">
      <c r="B25" s="21"/>
    </row>
    <row r="26" spans="2:7" x14ac:dyDescent="0.45">
      <c r="B26" s="21"/>
    </row>
    <row r="27" spans="2:7" x14ac:dyDescent="0.45">
      <c r="B27" s="21"/>
    </row>
    <row r="28" spans="2:7" x14ac:dyDescent="0.45">
      <c r="B28" s="21"/>
    </row>
    <row r="29" spans="2:7" x14ac:dyDescent="0.45">
      <c r="B29" s="21"/>
    </row>
    <row r="30" spans="2:7" x14ac:dyDescent="0.45">
      <c r="B30" s="21"/>
    </row>
  </sheetData>
  <phoneticPr fontId="1"/>
  <pageMargins left="0.7" right="0.7" top="0.75" bottom="0.75" header="0.3" footer="0.3"/>
  <pageSetup paperSize="9" orientation="portrait" horizontalDpi="4294967292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F5BC0-031F-4FE4-8146-914DF543ACBB}">
  <sheetPr codeName="Sheet5"/>
  <dimension ref="A1:I15"/>
  <sheetViews>
    <sheetView workbookViewId="0">
      <selection activeCell="C4" sqref="C4"/>
    </sheetView>
  </sheetViews>
  <sheetFormatPr defaultRowHeight="19.5" x14ac:dyDescent="0.45"/>
  <cols>
    <col min="1" max="1" width="10.296875" customWidth="1"/>
    <col min="2" max="2" width="18.09765625" customWidth="1"/>
    <col min="3" max="3" width="28.3984375" customWidth="1"/>
    <col min="4" max="4" width="12.8984375" customWidth="1"/>
    <col min="5" max="5" width="12.19921875" customWidth="1"/>
    <col min="6" max="6" width="13" customWidth="1"/>
    <col min="7" max="7" width="13.09765625" customWidth="1"/>
    <col min="8" max="8" width="14.69921875" customWidth="1"/>
  </cols>
  <sheetData>
    <row r="1" spans="1:9" ht="31.5" customHeight="1" x14ac:dyDescent="0.45">
      <c r="A1" s="18" t="s">
        <v>1</v>
      </c>
      <c r="B1" s="7"/>
      <c r="C1" s="7"/>
      <c r="D1" s="7"/>
      <c r="E1" s="7"/>
      <c r="F1" s="7"/>
      <c r="G1" s="7"/>
      <c r="H1" s="7"/>
    </row>
    <row r="2" spans="1:9" x14ac:dyDescent="0.45">
      <c r="B2" s="1"/>
      <c r="C2" s="1"/>
      <c r="D2" s="1"/>
      <c r="E2" s="1"/>
      <c r="F2" s="1"/>
      <c r="G2" s="1"/>
      <c r="H2" s="1"/>
      <c r="I2" s="1"/>
    </row>
    <row r="3" spans="1:9" x14ac:dyDescent="0.45">
      <c r="B3" t="s">
        <v>7</v>
      </c>
      <c r="C3" t="s">
        <v>8</v>
      </c>
      <c r="D3" t="s">
        <v>9</v>
      </c>
      <c r="E3" t="s">
        <v>10</v>
      </c>
      <c r="F3" t="s">
        <v>16</v>
      </c>
      <c r="G3" t="s">
        <v>15</v>
      </c>
      <c r="H3" t="s">
        <v>14</v>
      </c>
    </row>
    <row r="4" spans="1:9" x14ac:dyDescent="0.45">
      <c r="B4" s="12" t="str">
        <f>商品リスト!B4</f>
        <v>19-01</v>
      </c>
    </row>
    <row r="5" spans="1:9" x14ac:dyDescent="0.45">
      <c r="B5" s="12" t="str">
        <f>商品リスト!B5</f>
        <v>19-02</v>
      </c>
    </row>
    <row r="6" spans="1:9" x14ac:dyDescent="0.45">
      <c r="B6" s="12" t="str">
        <f>商品リスト!B6</f>
        <v>19-03</v>
      </c>
    </row>
    <row r="7" spans="1:9" x14ac:dyDescent="0.45">
      <c r="B7" s="12" t="str">
        <f>商品リスト!B7</f>
        <v>19-04</v>
      </c>
    </row>
    <row r="8" spans="1:9" x14ac:dyDescent="0.45">
      <c r="B8" s="12" t="str">
        <f>商品リスト!B8</f>
        <v>19-05</v>
      </c>
    </row>
    <row r="9" spans="1:9" x14ac:dyDescent="0.45">
      <c r="B9" s="12" t="str">
        <f>商品リスト!B9</f>
        <v>19-06</v>
      </c>
    </row>
    <row r="10" spans="1:9" x14ac:dyDescent="0.45">
      <c r="B10" s="12" t="str">
        <f>商品リスト!B10</f>
        <v>19-07</v>
      </c>
    </row>
    <row r="11" spans="1:9" x14ac:dyDescent="0.45">
      <c r="B11" s="12" t="str">
        <f>商品リスト!B11</f>
        <v>19-08</v>
      </c>
    </row>
    <row r="12" spans="1:9" x14ac:dyDescent="0.45">
      <c r="B12" s="12" t="str">
        <f>商品リスト!B12</f>
        <v>19-09</v>
      </c>
    </row>
    <row r="13" spans="1:9" x14ac:dyDescent="0.45">
      <c r="B13" s="12" t="str">
        <f>商品リスト!B13</f>
        <v>19-10</v>
      </c>
    </row>
    <row r="14" spans="1:9" x14ac:dyDescent="0.45">
      <c r="B14" s="12" t="str">
        <f>商品リスト!B14</f>
        <v>19-11</v>
      </c>
    </row>
    <row r="15" spans="1:9" x14ac:dyDescent="0.45">
      <c r="B15" s="12" t="str">
        <f>商品リスト!B15</f>
        <v>19-12</v>
      </c>
    </row>
  </sheetData>
  <phoneticPr fontId="1"/>
  <pageMargins left="0.7" right="0.7" top="0.75" bottom="0.75" header="0.3" footer="0.3"/>
  <pageSetup paperSize="9"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38356-4F7C-47BA-B524-919EF3F7FC91}">
  <sheetPr codeName="Sheet6"/>
  <dimension ref="A1:I3"/>
  <sheetViews>
    <sheetView workbookViewId="0"/>
  </sheetViews>
  <sheetFormatPr defaultRowHeight="19.5" x14ac:dyDescent="0.45"/>
  <cols>
    <col min="1" max="1" width="10.296875" customWidth="1"/>
    <col min="2" max="2" width="9.09765625" customWidth="1"/>
    <col min="3" max="3" width="22.5" customWidth="1"/>
    <col min="4" max="4" width="21.09765625" customWidth="1"/>
    <col min="5" max="5" width="10.3984375" customWidth="1"/>
    <col min="6" max="6" width="10.59765625" customWidth="1"/>
    <col min="7" max="7" width="17.8984375" customWidth="1"/>
    <col min="8" max="8" width="14.69921875" customWidth="1"/>
  </cols>
  <sheetData>
    <row r="1" spans="1:9" ht="33" customHeight="1" x14ac:dyDescent="0.45">
      <c r="A1" s="9" t="s">
        <v>5</v>
      </c>
      <c r="B1" s="8"/>
      <c r="C1" s="8"/>
      <c r="D1" s="8"/>
      <c r="E1" s="8"/>
      <c r="F1" s="8"/>
      <c r="G1" s="8"/>
      <c r="H1" s="8"/>
      <c r="I1" s="8"/>
    </row>
    <row r="2" spans="1:9" x14ac:dyDescent="0.45">
      <c r="B2" s="1"/>
      <c r="C2" s="1"/>
      <c r="D2" s="1"/>
      <c r="E2" s="1"/>
      <c r="F2" s="1"/>
      <c r="G2" s="1"/>
      <c r="H2" s="1"/>
      <c r="I2" s="1"/>
    </row>
    <row r="3" spans="1:9" x14ac:dyDescent="0.45">
      <c r="B3" t="s">
        <v>13</v>
      </c>
      <c r="C3" t="s">
        <v>7</v>
      </c>
      <c r="D3" t="s">
        <v>8</v>
      </c>
      <c r="E3" t="s">
        <v>9</v>
      </c>
      <c r="F3" t="s">
        <v>10</v>
      </c>
      <c r="G3" t="s">
        <v>20</v>
      </c>
      <c r="H3" t="s">
        <v>15</v>
      </c>
      <c r="I3" t="s">
        <v>14</v>
      </c>
    </row>
  </sheetData>
  <phoneticPr fontId="1"/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商品リスト</vt:lpstr>
      <vt:lpstr>入庫表</vt:lpstr>
      <vt:lpstr>出庫表</vt:lpstr>
      <vt:lpstr>在庫管理表</vt:lpstr>
      <vt:lpstr>売上管理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2019-11-28T08:54:31Z</dcterms:created>
  <dcterms:modified xsi:type="dcterms:W3CDTF">2019-11-28T08:54:35Z</dcterms:modified>
</cp:coreProperties>
</file>